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na nástěnku" sheetId="1" r:id="rId1"/>
    <sheet name="A 4" sheetId="2" r:id="rId2"/>
  </sheets>
  <definedNames/>
  <calcPr fullCalcOnLoad="1"/>
</workbook>
</file>

<file path=xl/sharedStrings.xml><?xml version="1.0" encoding="utf-8"?>
<sst xmlns="http://schemas.openxmlformats.org/spreadsheetml/2006/main" count="111" uniqueCount="73">
  <si>
    <t>obec</t>
  </si>
  <si>
    <t>porovnání s předchozím rokem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</si>
  <si>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</si>
  <si>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</si>
  <si>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</si>
  <si>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</si>
  <si>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</si>
  <si>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</si>
  <si>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</si>
  <si>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</si>
  <si>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</si>
  <si>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</si>
  <si>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</si>
  <si>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</si>
  <si>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</si>
  <si>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</si>
  <si>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</si>
  <si>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</si>
  <si>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</si>
  <si>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</si>
  <si>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</si>
  <si>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</si>
  <si>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</si>
  <si>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</si>
  <si>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</si>
  <si>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</si>
  <si>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</si>
  <si>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</si>
  <si>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Banín</t>
  </si>
  <si>
    <t>Bělá nad Svitavou</t>
  </si>
  <si>
    <t>Borová</t>
  </si>
  <si>
    <t>Březiny</t>
  </si>
  <si>
    <t>Bystré</t>
  </si>
  <si>
    <t>Hartmanice</t>
  </si>
  <si>
    <t>Jedlová</t>
  </si>
  <si>
    <t>Kamenec u Poličky</t>
  </si>
  <si>
    <t>Korouhev</t>
  </si>
  <si>
    <t>Květná</t>
  </si>
  <si>
    <t>Lavičné</t>
  </si>
  <si>
    <t>Lubná</t>
  </si>
  <si>
    <t>Nedvězí</t>
  </si>
  <si>
    <t>Oldřiš</t>
  </si>
  <si>
    <t>Pomezí</t>
  </si>
  <si>
    <t>Pustá Kamenice</t>
  </si>
  <si>
    <t>Pustá Rybná</t>
  </si>
  <si>
    <t>Rohozná</t>
  </si>
  <si>
    <t>Sádek</t>
  </si>
  <si>
    <t>Sebranice</t>
  </si>
  <si>
    <t>Stašov</t>
  </si>
  <si>
    <t>Svojanov</t>
  </si>
  <si>
    <t>Široký Důl</t>
  </si>
  <si>
    <t>Telecí</t>
  </si>
  <si>
    <t>Trpín</t>
  </si>
  <si>
    <t>Polička</t>
  </si>
  <si>
    <t>Střítež</t>
  </si>
  <si>
    <t>Lezník</t>
  </si>
  <si>
    <t>v %</t>
  </si>
  <si>
    <t>poř. číslo</t>
  </si>
  <si>
    <t xml:space="preserve">                                                            DĚKUJEME !</t>
  </si>
  <si>
    <t>výtěžek 2009</t>
  </si>
  <si>
    <t xml:space="preserve">počet obyvatel </t>
  </si>
  <si>
    <t>27.</t>
  </si>
  <si>
    <t>Vítějeves</t>
  </si>
  <si>
    <t>CELKEM:</t>
  </si>
  <si>
    <t>( Střítež a Lezník patří pod Poličku)</t>
  </si>
  <si>
    <t>prům. příspěvek na 1 obyv.</t>
  </si>
  <si>
    <t>výtěžek 2010</t>
  </si>
  <si>
    <t>VÝTĚŽEK 2011</t>
  </si>
  <si>
    <t xml:space="preserve">                                                 Tříkrálová sbírka 2011 na Poličsku </t>
  </si>
  <si>
    <t>Výtěžek Tříkrálové sbírky 2011</t>
  </si>
  <si>
    <r>
      <t xml:space="preserve">Počet koledujících skupinek:    </t>
    </r>
    <r>
      <rPr>
        <b/>
        <sz val="14"/>
        <rFont val="Arial"/>
        <family val="2"/>
      </rPr>
      <t>123</t>
    </r>
  </si>
  <si>
    <r>
      <t>Prům. výtěžek na jednu pokladničku:</t>
    </r>
    <r>
      <rPr>
        <b/>
        <sz val="14"/>
        <rFont val="Arial"/>
        <family val="2"/>
      </rPr>
      <t xml:space="preserve">  4033,- Kč</t>
    </r>
  </si>
  <si>
    <r>
      <t xml:space="preserve">Průměrný výtěžek na jednu pokladničku:  4033,- Kč </t>
    </r>
    <r>
      <rPr>
        <sz val="10"/>
        <rFont val="Arial"/>
        <family val="2"/>
      </rPr>
      <t>(v r.  2010 4072,- Kč)</t>
    </r>
    <r>
      <rPr>
        <b/>
        <sz val="10"/>
        <rFont val="Arial"/>
        <family val="2"/>
      </rPr>
      <t xml:space="preserve">; počet koledujících skupinek:    123 </t>
    </r>
    <r>
      <rPr>
        <sz val="10"/>
        <rFont val="Arial"/>
        <family val="2"/>
      </rPr>
      <t>(v r. 2010 116 skupinek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</si>
</sst>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[Red]\-0.00\ "/>
    <numFmt numFmtId="181" formatCode="#,##0.00_ ;[Red]\-#,##0.00\ "/>
    <numFmt numFmtId="182" formatCode="#,##0.00\ &quot;Kč&quot;"/>
    <numFmt numFmtId="183" formatCode="#,##0.00\ _K_č"/>
    <numFmt numFmtId="184" formatCode="#,##0\ &quot;Kč&quot;"/>
    <numFmt numFmtId="185" formatCode="#,##0.00_ ;\-#,##0.00\ "/>
  </numFmts>
  <fonts count="2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color indexed="59"/>
      <name val="Arial"/>
      <family val="2"/>
    </font>
    <font>
      <b/>
      <sz val="26"/>
      <color indexed="60"/>
      <name val="Arial"/>
      <family val="2"/>
    </font>
    <font>
      <sz val="18"/>
      <color indexed="60"/>
      <name val="Arial"/>
      <family val="2"/>
    </font>
    <font>
      <b/>
      <sz val="18"/>
      <color indexed="59"/>
      <name val="Arial"/>
      <family val="2"/>
    </font>
    <font>
      <b/>
      <sz val="10"/>
      <color indexed="59"/>
      <name val="Arial"/>
      <family val="2"/>
    </font>
    <font>
      <b/>
      <sz val="10"/>
      <color indexed="60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sz val="10"/>
      <color indexed="60"/>
      <name val="Arial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81" fontId="2" fillId="0" borderId="3" xfId="0" applyNumberFormat="1" applyFont="1" applyBorder="1" applyAlignment="1">
      <alignment horizontal="center" vertical="center" wrapText="1"/>
    </xf>
    <xf numFmtId="181" fontId="0" fillId="0" borderId="4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6" xfId="0" applyNumberFormat="1" applyBorder="1" applyAlignment="1">
      <alignment/>
    </xf>
    <xf numFmtId="4" fontId="9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182" fontId="6" fillId="0" borderId="8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2" fontId="10" fillId="0" borderId="12" xfId="0" applyNumberFormat="1" applyFont="1" applyFill="1" applyBorder="1" applyAlignment="1">
      <alignment horizontal="center"/>
    </xf>
    <xf numFmtId="181" fontId="12" fillId="0" borderId="13" xfId="0" applyNumberFormat="1" applyFont="1" applyFill="1" applyBorder="1" applyAlignment="1">
      <alignment/>
    </xf>
    <xf numFmtId="182" fontId="12" fillId="0" borderId="14" xfId="0" applyNumberFormat="1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center"/>
    </xf>
    <xf numFmtId="182" fontId="6" fillId="3" borderId="8" xfId="0" applyNumberFormat="1" applyFont="1" applyFill="1" applyBorder="1" applyAlignment="1">
      <alignment horizontal="center"/>
    </xf>
    <xf numFmtId="182" fontId="10" fillId="3" borderId="12" xfId="0" applyNumberFormat="1" applyFont="1" applyFill="1" applyBorder="1" applyAlignment="1">
      <alignment horizontal="center"/>
    </xf>
    <xf numFmtId="0" fontId="6" fillId="3" borderId="9" xfId="0" applyNumberFormat="1" applyFont="1" applyFill="1" applyBorder="1" applyAlignment="1">
      <alignment horizontal="center"/>
    </xf>
    <xf numFmtId="4" fontId="6" fillId="3" borderId="10" xfId="0" applyNumberFormat="1" applyFont="1" applyFill="1" applyBorder="1" applyAlignment="1">
      <alignment/>
    </xf>
    <xf numFmtId="181" fontId="6" fillId="3" borderId="11" xfId="0" applyNumberFormat="1" applyFont="1" applyFill="1" applyBorder="1" applyAlignment="1">
      <alignment/>
    </xf>
    <xf numFmtId="182" fontId="5" fillId="3" borderId="16" xfId="0" applyNumberFormat="1" applyFont="1" applyFill="1" applyBorder="1" applyAlignment="1">
      <alignment horizontal="center"/>
    </xf>
    <xf numFmtId="182" fontId="13" fillId="3" borderId="16" xfId="0" applyNumberFormat="1" applyFont="1" applyFill="1" applyBorder="1" applyAlignment="1">
      <alignment horizontal="center"/>
    </xf>
    <xf numFmtId="182" fontId="5" fillId="3" borderId="17" xfId="0" applyNumberFormat="1" applyFont="1" applyFill="1" applyBorder="1" applyAlignment="1">
      <alignment horizontal="center"/>
    </xf>
    <xf numFmtId="182" fontId="13" fillId="3" borderId="17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182" fontId="11" fillId="4" borderId="18" xfId="0" applyNumberFormat="1" applyFont="1" applyFill="1" applyBorder="1" applyAlignment="1">
      <alignment horizontal="center"/>
    </xf>
    <xf numFmtId="4" fontId="16" fillId="0" borderId="19" xfId="0" applyNumberFormat="1" applyFont="1" applyFill="1" applyBorder="1" applyAlignment="1">
      <alignment/>
    </xf>
    <xf numFmtId="0" fontId="5" fillId="3" borderId="20" xfId="0" applyFont="1" applyFill="1" applyBorder="1" applyAlignment="1">
      <alignment/>
    </xf>
    <xf numFmtId="182" fontId="6" fillId="3" borderId="21" xfId="0" applyNumberFormat="1" applyFont="1" applyFill="1" applyBorder="1" applyAlignment="1">
      <alignment horizontal="center"/>
    </xf>
    <xf numFmtId="182" fontId="10" fillId="3" borderId="22" xfId="0" applyNumberFormat="1" applyFont="1" applyFill="1" applyBorder="1" applyAlignment="1">
      <alignment horizontal="center"/>
    </xf>
    <xf numFmtId="0" fontId="6" fillId="3" borderId="23" xfId="0" applyNumberFormat="1" applyFont="1" applyFill="1" applyBorder="1" applyAlignment="1">
      <alignment horizontal="center"/>
    </xf>
    <xf numFmtId="4" fontId="6" fillId="3" borderId="24" xfId="0" applyNumberFormat="1" applyFont="1" applyFill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182" fontId="5" fillId="0" borderId="14" xfId="0" applyNumberFormat="1" applyFont="1" applyBorder="1" applyAlignment="1">
      <alignment horizontal="center" vertical="center" wrapText="1"/>
    </xf>
    <xf numFmtId="182" fontId="5" fillId="4" borderId="18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2" fillId="0" borderId="19" xfId="0" applyNumberFormat="1" applyFont="1" applyBorder="1" applyAlignment="1">
      <alignment horizontal="center" vertical="center" wrapText="1"/>
    </xf>
    <xf numFmtId="182" fontId="2" fillId="0" borderId="14" xfId="0" applyNumberFormat="1" applyFont="1" applyBorder="1" applyAlignment="1">
      <alignment horizontal="center" vertical="center" wrapText="1"/>
    </xf>
    <xf numFmtId="182" fontId="2" fillId="4" borderId="18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181" fontId="2" fillId="0" borderId="13" xfId="0" applyNumberFormat="1" applyFont="1" applyBorder="1" applyAlignment="1">
      <alignment horizontal="center" vertical="center" wrapText="1"/>
    </xf>
    <xf numFmtId="182" fontId="0" fillId="3" borderId="21" xfId="0" applyNumberFormat="1" applyFont="1" applyFill="1" applyBorder="1" applyAlignment="1">
      <alignment horizontal="center"/>
    </xf>
    <xf numFmtId="182" fontId="14" fillId="3" borderId="22" xfId="0" applyNumberFormat="1" applyFont="1" applyFill="1" applyBorder="1" applyAlignment="1">
      <alignment horizontal="center"/>
    </xf>
    <xf numFmtId="0" fontId="0" fillId="3" borderId="23" xfId="0" applyNumberFormat="1" applyFont="1" applyFill="1" applyBorder="1" applyAlignment="1">
      <alignment horizontal="center"/>
    </xf>
    <xf numFmtId="4" fontId="0" fillId="3" borderId="24" xfId="0" applyNumberFormat="1" applyFont="1" applyFill="1" applyBorder="1" applyAlignment="1">
      <alignment/>
    </xf>
    <xf numFmtId="182" fontId="14" fillId="0" borderId="12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182" fontId="14" fillId="3" borderId="12" xfId="0" applyNumberFormat="1" applyFont="1" applyFill="1" applyBorder="1" applyAlignment="1">
      <alignment horizontal="center"/>
    </xf>
    <xf numFmtId="0" fontId="0" fillId="3" borderId="9" xfId="0" applyNumberFormat="1" applyFont="1" applyFill="1" applyBorder="1" applyAlignment="1">
      <alignment horizontal="center"/>
    </xf>
    <xf numFmtId="4" fontId="0" fillId="3" borderId="10" xfId="0" applyNumberFormat="1" applyFont="1" applyFill="1" applyBorder="1" applyAlignment="1">
      <alignment/>
    </xf>
    <xf numFmtId="182" fontId="14" fillId="3" borderId="25" xfId="0" applyNumberFormat="1" applyFont="1" applyFill="1" applyBorder="1" applyAlignment="1">
      <alignment horizontal="center"/>
    </xf>
    <xf numFmtId="0" fontId="0" fillId="3" borderId="26" xfId="0" applyNumberFormat="1" applyFont="1" applyFill="1" applyBorder="1" applyAlignment="1">
      <alignment horizontal="center"/>
    </xf>
    <xf numFmtId="182" fontId="19" fillId="0" borderId="14" xfId="0" applyNumberFormat="1" applyFont="1" applyFill="1" applyBorder="1" applyAlignment="1">
      <alignment horizontal="center"/>
    </xf>
    <xf numFmtId="182" fontId="15" fillId="4" borderId="18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/>
    </xf>
    <xf numFmtId="182" fontId="2" fillId="3" borderId="16" xfId="0" applyNumberFormat="1" applyFont="1" applyFill="1" applyBorder="1" applyAlignment="1">
      <alignment horizontal="center"/>
    </xf>
    <xf numFmtId="182" fontId="14" fillId="3" borderId="16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182" fontId="2" fillId="3" borderId="17" xfId="0" applyNumberFormat="1" applyFont="1" applyFill="1" applyBorder="1" applyAlignment="1">
      <alignment horizontal="center"/>
    </xf>
    <xf numFmtId="182" fontId="14" fillId="3" borderId="17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82" fontId="0" fillId="0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182" fontId="0" fillId="3" borderId="8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/>
    </xf>
    <xf numFmtId="182" fontId="0" fillId="3" borderId="28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185" fontId="0" fillId="3" borderId="29" xfId="0" applyNumberFormat="1" applyFont="1" applyFill="1" applyBorder="1" applyAlignment="1">
      <alignment/>
    </xf>
    <xf numFmtId="181" fontId="19" fillId="0" borderId="30" xfId="0" applyNumberFormat="1" applyFont="1" applyFill="1" applyBorder="1" applyAlignment="1">
      <alignment/>
    </xf>
    <xf numFmtId="185" fontId="0" fillId="0" borderId="17" xfId="0" applyNumberFormat="1" applyFont="1" applyFill="1" applyBorder="1" applyAlignment="1">
      <alignment/>
    </xf>
    <xf numFmtId="185" fontId="0" fillId="3" borderId="17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7" xfId="0" applyFill="1" applyBorder="1" applyAlignment="1">
      <alignment/>
    </xf>
    <xf numFmtId="185" fontId="6" fillId="3" borderId="29" xfId="0" applyNumberFormat="1" applyFont="1" applyFill="1" applyBorder="1" applyAlignment="1">
      <alignment/>
    </xf>
    <xf numFmtId="185" fontId="6" fillId="0" borderId="11" xfId="0" applyNumberFormat="1" applyFont="1" applyFill="1" applyBorder="1" applyAlignment="1">
      <alignment/>
    </xf>
    <xf numFmtId="185" fontId="6" fillId="0" borderId="31" xfId="0" applyNumberFormat="1" applyFont="1" applyFill="1" applyBorder="1" applyAlignment="1">
      <alignment/>
    </xf>
    <xf numFmtId="185" fontId="6" fillId="3" borderId="31" xfId="0" applyNumberFormat="1" applyFont="1" applyFill="1" applyBorder="1" applyAlignment="1">
      <alignment/>
    </xf>
    <xf numFmtId="0" fontId="5" fillId="3" borderId="32" xfId="0" applyFont="1" applyFill="1" applyBorder="1" applyAlignment="1">
      <alignment/>
    </xf>
    <xf numFmtId="182" fontId="6" fillId="3" borderId="33" xfId="0" applyNumberFormat="1" applyFont="1" applyFill="1" applyBorder="1" applyAlignment="1">
      <alignment horizontal="center"/>
    </xf>
    <xf numFmtId="182" fontId="10" fillId="3" borderId="34" xfId="0" applyNumberFormat="1" applyFont="1" applyFill="1" applyBorder="1" applyAlignment="1">
      <alignment horizontal="center"/>
    </xf>
    <xf numFmtId="0" fontId="6" fillId="3" borderId="35" xfId="0" applyNumberFormat="1" applyFont="1" applyFill="1" applyBorder="1" applyAlignment="1">
      <alignment horizontal="center"/>
    </xf>
    <xf numFmtId="4" fontId="6" fillId="3" borderId="36" xfId="0" applyNumberFormat="1" applyFont="1" applyFill="1" applyBorder="1" applyAlignment="1">
      <alignment/>
    </xf>
    <xf numFmtId="185" fontId="6" fillId="3" borderId="30" xfId="0" applyNumberFormat="1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zoomScale="70" zoomScaleNormal="70" workbookViewId="0" topLeftCell="A1">
      <selection activeCell="D28" sqref="D28"/>
    </sheetView>
  </sheetViews>
  <sheetFormatPr defaultColWidth="9.140625" defaultRowHeight="12.75"/>
  <cols>
    <col min="1" max="1" width="7.28125" style="15" customWidth="1"/>
    <col min="2" max="2" width="30.7109375" style="0" customWidth="1"/>
    <col min="3" max="3" width="33.421875" style="0" customWidth="1"/>
    <col min="4" max="5" width="34.8515625" style="0" customWidth="1"/>
    <col min="6" max="6" width="16.421875" style="0" customWidth="1"/>
    <col min="7" max="7" width="19.28125" style="0" customWidth="1"/>
    <col min="8" max="8" width="25.00390625" style="0" customWidth="1"/>
    <col min="9" max="27" width="9.140625" style="15" customWidth="1"/>
  </cols>
  <sheetData>
    <row r="1" spans="1:2" ht="33.75">
      <c r="A1" s="12"/>
      <c r="B1" s="5" t="s">
        <v>68</v>
      </c>
    </row>
    <row r="2" spans="1:2" ht="33.75">
      <c r="A2" s="12"/>
      <c r="B2" s="5"/>
    </row>
    <row r="3" spans="1:5" ht="34.5" thickBot="1">
      <c r="A3" s="12"/>
      <c r="B3" s="58" t="s">
        <v>58</v>
      </c>
      <c r="C3" s="57"/>
      <c r="D3" s="57"/>
      <c r="E3" s="57"/>
    </row>
    <row r="4" spans="1:27" s="11" customFormat="1" ht="75.75" customHeight="1" thickBot="1">
      <c r="A4" s="14"/>
      <c r="B4" s="51" t="s">
        <v>0</v>
      </c>
      <c r="C4" s="52" t="s">
        <v>59</v>
      </c>
      <c r="D4" s="53" t="s">
        <v>66</v>
      </c>
      <c r="E4" s="54" t="s">
        <v>67</v>
      </c>
      <c r="F4" s="55" t="s">
        <v>60</v>
      </c>
      <c r="G4" s="52" t="s">
        <v>65</v>
      </c>
      <c r="H4" s="56" t="s">
        <v>1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s="13" customFormat="1" ht="24" customHeight="1">
      <c r="A5" s="15"/>
      <c r="B5" s="46" t="s">
        <v>28</v>
      </c>
      <c r="C5" s="47">
        <v>9033</v>
      </c>
      <c r="D5" s="47">
        <v>8104</v>
      </c>
      <c r="E5" s="48">
        <v>7285</v>
      </c>
      <c r="F5" s="49">
        <v>303</v>
      </c>
      <c r="G5" s="50">
        <f>E5/F5</f>
        <v>24.042904290429043</v>
      </c>
      <c r="H5" s="103">
        <f>E5-D5</f>
        <v>-819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2:8" s="15" customFormat="1" ht="24" customHeight="1">
      <c r="B6" s="40" t="s">
        <v>29</v>
      </c>
      <c r="C6" s="22">
        <v>7638</v>
      </c>
      <c r="D6" s="22">
        <v>8594</v>
      </c>
      <c r="E6" s="26">
        <v>7931</v>
      </c>
      <c r="F6" s="23">
        <v>471</v>
      </c>
      <c r="G6" s="24">
        <f aca="true" t="shared" si="0" ref="G6:G31">E6/F6</f>
        <v>16.83864118895966</v>
      </c>
      <c r="H6" s="105">
        <f aca="true" t="shared" si="1" ref="H6:H31">E6-D6</f>
        <v>-663</v>
      </c>
    </row>
    <row r="7" spans="1:27" s="13" customFormat="1" ht="24" customHeight="1">
      <c r="A7" s="15"/>
      <c r="B7" s="39" t="s">
        <v>30</v>
      </c>
      <c r="C7" s="30">
        <v>21117</v>
      </c>
      <c r="D7" s="30">
        <v>20717</v>
      </c>
      <c r="E7" s="31">
        <v>20092</v>
      </c>
      <c r="F7" s="32">
        <v>964</v>
      </c>
      <c r="G7" s="33">
        <f t="shared" si="0"/>
        <v>20.842323651452283</v>
      </c>
      <c r="H7" s="106">
        <f t="shared" si="1"/>
        <v>-625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2:8" s="15" customFormat="1" ht="24" customHeight="1">
      <c r="B8" s="40" t="s">
        <v>31</v>
      </c>
      <c r="C8" s="22">
        <v>5365</v>
      </c>
      <c r="D8" s="22">
        <v>5839</v>
      </c>
      <c r="E8" s="26">
        <v>4933</v>
      </c>
      <c r="F8" s="23">
        <v>156</v>
      </c>
      <c r="G8" s="24">
        <f t="shared" si="0"/>
        <v>31.621794871794872</v>
      </c>
      <c r="H8" s="104">
        <f t="shared" si="1"/>
        <v>-906</v>
      </c>
    </row>
    <row r="9" spans="2:8" s="15" customFormat="1" ht="24" customHeight="1">
      <c r="B9" s="39" t="s">
        <v>32</v>
      </c>
      <c r="C9" s="30">
        <v>33054</v>
      </c>
      <c r="D9" s="30">
        <v>34541</v>
      </c>
      <c r="E9" s="31">
        <v>37498</v>
      </c>
      <c r="F9" s="32">
        <v>1690</v>
      </c>
      <c r="G9" s="33">
        <f t="shared" si="0"/>
        <v>22.18816568047337</v>
      </c>
      <c r="H9" s="34">
        <f t="shared" si="1"/>
        <v>2957</v>
      </c>
    </row>
    <row r="10" spans="2:8" s="15" customFormat="1" ht="24" customHeight="1">
      <c r="B10" s="40" t="s">
        <v>33</v>
      </c>
      <c r="C10" s="22">
        <v>8734</v>
      </c>
      <c r="D10" s="22">
        <v>8290</v>
      </c>
      <c r="E10" s="26">
        <v>8614</v>
      </c>
      <c r="F10" s="23">
        <v>261</v>
      </c>
      <c r="G10" s="24">
        <f t="shared" si="0"/>
        <v>33.00383141762452</v>
      </c>
      <c r="H10" s="25">
        <f t="shared" si="1"/>
        <v>324</v>
      </c>
    </row>
    <row r="11" spans="2:8" s="15" customFormat="1" ht="24" customHeight="1">
      <c r="B11" s="39" t="s">
        <v>34</v>
      </c>
      <c r="C11" s="30">
        <v>10347</v>
      </c>
      <c r="D11" s="30">
        <v>15489</v>
      </c>
      <c r="E11" s="31">
        <v>17020</v>
      </c>
      <c r="F11" s="32">
        <v>1018</v>
      </c>
      <c r="G11" s="33">
        <f t="shared" si="0"/>
        <v>16.719056974459725</v>
      </c>
      <c r="H11" s="34">
        <f t="shared" si="1"/>
        <v>1531</v>
      </c>
    </row>
    <row r="12" spans="2:8" s="15" customFormat="1" ht="24" customHeight="1">
      <c r="B12" s="40" t="s">
        <v>35</v>
      </c>
      <c r="C12" s="22">
        <v>13460</v>
      </c>
      <c r="D12" s="22">
        <v>15566</v>
      </c>
      <c r="E12" s="26">
        <v>15155</v>
      </c>
      <c r="F12" s="23">
        <v>550</v>
      </c>
      <c r="G12" s="24">
        <f t="shared" si="0"/>
        <v>27.554545454545455</v>
      </c>
      <c r="H12" s="104">
        <f t="shared" si="1"/>
        <v>-411</v>
      </c>
    </row>
    <row r="13" spans="2:8" s="15" customFormat="1" ht="24" customHeight="1">
      <c r="B13" s="39" t="s">
        <v>36</v>
      </c>
      <c r="C13" s="30">
        <v>17914</v>
      </c>
      <c r="D13" s="30">
        <v>18261</v>
      </c>
      <c r="E13" s="31">
        <v>21750</v>
      </c>
      <c r="F13" s="32">
        <v>766</v>
      </c>
      <c r="G13" s="33">
        <f t="shared" si="0"/>
        <v>28.39425587467363</v>
      </c>
      <c r="H13" s="34">
        <f t="shared" si="1"/>
        <v>3489</v>
      </c>
    </row>
    <row r="14" spans="2:8" s="15" customFormat="1" ht="24" customHeight="1">
      <c r="B14" s="40" t="s">
        <v>37</v>
      </c>
      <c r="C14" s="22">
        <v>6061</v>
      </c>
      <c r="D14" s="22">
        <v>5607</v>
      </c>
      <c r="E14" s="26">
        <v>6337</v>
      </c>
      <c r="F14" s="23">
        <v>363</v>
      </c>
      <c r="G14" s="24">
        <f t="shared" si="0"/>
        <v>17.457300275482094</v>
      </c>
      <c r="H14" s="25">
        <f t="shared" si="1"/>
        <v>730</v>
      </c>
    </row>
    <row r="15" spans="2:8" s="15" customFormat="1" ht="24" customHeight="1">
      <c r="B15" s="39" t="s">
        <v>38</v>
      </c>
      <c r="C15" s="30">
        <v>3169</v>
      </c>
      <c r="D15" s="30">
        <v>3967</v>
      </c>
      <c r="E15" s="31">
        <v>4174</v>
      </c>
      <c r="F15" s="32">
        <v>117</v>
      </c>
      <c r="G15" s="33">
        <f t="shared" si="0"/>
        <v>35.675213675213676</v>
      </c>
      <c r="H15" s="34">
        <f t="shared" si="1"/>
        <v>207</v>
      </c>
    </row>
    <row r="16" spans="2:8" s="15" customFormat="1" ht="24" customHeight="1">
      <c r="B16" s="40" t="s">
        <v>39</v>
      </c>
      <c r="C16" s="22">
        <v>26202</v>
      </c>
      <c r="D16" s="22">
        <v>23965</v>
      </c>
      <c r="E16" s="26">
        <v>27189</v>
      </c>
      <c r="F16" s="23">
        <v>1012</v>
      </c>
      <c r="G16" s="24">
        <f t="shared" si="0"/>
        <v>26.866600790513836</v>
      </c>
      <c r="H16" s="25">
        <f t="shared" si="1"/>
        <v>3224</v>
      </c>
    </row>
    <row r="17" spans="2:8" s="15" customFormat="1" ht="24" customHeight="1">
      <c r="B17" s="39" t="s">
        <v>40</v>
      </c>
      <c r="C17" s="30">
        <v>5712</v>
      </c>
      <c r="D17" s="30">
        <v>6529</v>
      </c>
      <c r="E17" s="31">
        <v>7418</v>
      </c>
      <c r="F17" s="32">
        <v>212</v>
      </c>
      <c r="G17" s="33">
        <f t="shared" si="0"/>
        <v>34.990566037735846</v>
      </c>
      <c r="H17" s="34">
        <f t="shared" si="1"/>
        <v>889</v>
      </c>
    </row>
    <row r="18" spans="2:8" s="15" customFormat="1" ht="24" customHeight="1">
      <c r="B18" s="40" t="s">
        <v>41</v>
      </c>
      <c r="C18" s="22">
        <v>14528</v>
      </c>
      <c r="D18" s="22">
        <v>14536</v>
      </c>
      <c r="E18" s="26">
        <v>16593</v>
      </c>
      <c r="F18" s="23">
        <v>673</v>
      </c>
      <c r="G18" s="24">
        <f t="shared" si="0"/>
        <v>24.655274888558694</v>
      </c>
      <c r="H18" s="25">
        <f t="shared" si="1"/>
        <v>2057</v>
      </c>
    </row>
    <row r="19" spans="1:27" s="13" customFormat="1" ht="24" customHeight="1">
      <c r="A19" s="15"/>
      <c r="B19" s="39" t="s">
        <v>53</v>
      </c>
      <c r="C19" s="30">
        <v>125435</v>
      </c>
      <c r="D19" s="30">
        <v>135876</v>
      </c>
      <c r="E19" s="31">
        <v>141827</v>
      </c>
      <c r="F19" s="32">
        <v>8915</v>
      </c>
      <c r="G19" s="33">
        <f t="shared" si="0"/>
        <v>15.90880538418396</v>
      </c>
      <c r="H19" s="34">
        <f t="shared" si="1"/>
        <v>5951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2:8" s="15" customFormat="1" ht="24" customHeight="1">
      <c r="B20" s="40" t="s">
        <v>42</v>
      </c>
      <c r="C20" s="22">
        <v>13065</v>
      </c>
      <c r="D20" s="22">
        <v>18519</v>
      </c>
      <c r="E20" s="26">
        <v>16632</v>
      </c>
      <c r="F20" s="23">
        <v>1066</v>
      </c>
      <c r="G20" s="24">
        <f t="shared" si="0"/>
        <v>15.602251407129456</v>
      </c>
      <c r="H20" s="104">
        <f t="shared" si="1"/>
        <v>-1887</v>
      </c>
    </row>
    <row r="21" spans="1:27" s="13" customFormat="1" ht="24" customHeight="1">
      <c r="A21" s="15"/>
      <c r="B21" s="39" t="s">
        <v>43</v>
      </c>
      <c r="C21" s="30">
        <v>8974</v>
      </c>
      <c r="D21" s="30">
        <v>9034</v>
      </c>
      <c r="E21" s="31">
        <v>11912</v>
      </c>
      <c r="F21" s="32">
        <v>335</v>
      </c>
      <c r="G21" s="33">
        <f t="shared" si="0"/>
        <v>35.55820895522388</v>
      </c>
      <c r="H21" s="34">
        <f t="shared" si="1"/>
        <v>2878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2:8" s="15" customFormat="1" ht="24" customHeight="1">
      <c r="B22" s="40" t="s">
        <v>44</v>
      </c>
      <c r="C22" s="22">
        <v>6941</v>
      </c>
      <c r="D22" s="22">
        <v>7458</v>
      </c>
      <c r="E22" s="26">
        <v>8334</v>
      </c>
      <c r="F22" s="23">
        <v>165</v>
      </c>
      <c r="G22" s="24">
        <f t="shared" si="0"/>
        <v>50.50909090909091</v>
      </c>
      <c r="H22" s="25">
        <f t="shared" si="1"/>
        <v>876</v>
      </c>
    </row>
    <row r="23" spans="1:27" s="13" customFormat="1" ht="24" customHeight="1">
      <c r="A23" s="15"/>
      <c r="B23" s="39" t="s">
        <v>45</v>
      </c>
      <c r="C23" s="30">
        <v>2404</v>
      </c>
      <c r="D23" s="30">
        <v>7519</v>
      </c>
      <c r="E23" s="31">
        <v>3459</v>
      </c>
      <c r="F23" s="32">
        <v>668</v>
      </c>
      <c r="G23" s="33">
        <f t="shared" si="0"/>
        <v>5.17814371257485</v>
      </c>
      <c r="H23" s="103">
        <f t="shared" si="1"/>
        <v>-4060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2:8" s="15" customFormat="1" ht="24" customHeight="1">
      <c r="B24" s="40" t="s">
        <v>46</v>
      </c>
      <c r="C24" s="22">
        <v>21835</v>
      </c>
      <c r="D24" s="22">
        <v>25432</v>
      </c>
      <c r="E24" s="26">
        <v>25246</v>
      </c>
      <c r="F24" s="23">
        <v>475</v>
      </c>
      <c r="G24" s="24">
        <f t="shared" si="0"/>
        <v>53.14947368421053</v>
      </c>
      <c r="H24" s="104">
        <f t="shared" si="1"/>
        <v>-186</v>
      </c>
    </row>
    <row r="25" spans="1:27" s="13" customFormat="1" ht="24" customHeight="1">
      <c r="A25" s="15"/>
      <c r="B25" s="39" t="s">
        <v>47</v>
      </c>
      <c r="C25" s="30">
        <v>27360</v>
      </c>
      <c r="D25" s="30">
        <v>28137</v>
      </c>
      <c r="E25" s="31">
        <v>31323</v>
      </c>
      <c r="F25" s="32">
        <v>883</v>
      </c>
      <c r="G25" s="33">
        <f t="shared" si="0"/>
        <v>35.47338618346546</v>
      </c>
      <c r="H25" s="34">
        <f t="shared" si="1"/>
        <v>3186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2:8" s="15" customFormat="1" ht="24" customHeight="1">
      <c r="B26" s="40" t="s">
        <v>48</v>
      </c>
      <c r="C26" s="22">
        <v>6143</v>
      </c>
      <c r="D26" s="22">
        <v>6364</v>
      </c>
      <c r="E26" s="26">
        <v>6496</v>
      </c>
      <c r="F26" s="23">
        <v>249</v>
      </c>
      <c r="G26" s="24">
        <f t="shared" si="0"/>
        <v>26.08835341365462</v>
      </c>
      <c r="H26" s="25">
        <f t="shared" si="1"/>
        <v>132</v>
      </c>
    </row>
    <row r="27" spans="1:27" s="13" customFormat="1" ht="24" customHeight="1">
      <c r="A27" s="15"/>
      <c r="B27" s="39" t="s">
        <v>49</v>
      </c>
      <c r="C27" s="30">
        <v>1880</v>
      </c>
      <c r="D27" s="30">
        <v>1375</v>
      </c>
      <c r="E27" s="31">
        <v>5374</v>
      </c>
      <c r="F27" s="32">
        <v>362</v>
      </c>
      <c r="G27" s="33">
        <f t="shared" si="0"/>
        <v>14.845303867403315</v>
      </c>
      <c r="H27" s="34">
        <f t="shared" si="1"/>
        <v>3999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8" s="15" customFormat="1" ht="24" customHeight="1">
      <c r="B28" s="40" t="s">
        <v>50</v>
      </c>
      <c r="C28" s="22">
        <v>9688</v>
      </c>
      <c r="D28" s="22">
        <v>11320</v>
      </c>
      <c r="E28" s="26">
        <v>10930</v>
      </c>
      <c r="F28" s="23">
        <v>383</v>
      </c>
      <c r="G28" s="24">
        <f t="shared" si="0"/>
        <v>28.5378590078329</v>
      </c>
      <c r="H28" s="104">
        <f t="shared" si="1"/>
        <v>-390</v>
      </c>
    </row>
    <row r="29" spans="1:27" s="13" customFormat="1" ht="24" customHeight="1">
      <c r="A29" s="15"/>
      <c r="B29" s="39" t="s">
        <v>51</v>
      </c>
      <c r="C29" s="30">
        <v>11082</v>
      </c>
      <c r="D29" s="30">
        <v>10636</v>
      </c>
      <c r="E29" s="31">
        <v>11603</v>
      </c>
      <c r="F29" s="32">
        <v>397</v>
      </c>
      <c r="G29" s="33">
        <f t="shared" si="0"/>
        <v>29.22670025188917</v>
      </c>
      <c r="H29" s="34">
        <f t="shared" si="1"/>
        <v>967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2:8" s="15" customFormat="1" ht="24" customHeight="1">
      <c r="B30" s="40" t="s">
        <v>52</v>
      </c>
      <c r="C30" s="22">
        <v>18283</v>
      </c>
      <c r="D30" s="22">
        <v>17264</v>
      </c>
      <c r="E30" s="26">
        <v>19863</v>
      </c>
      <c r="F30" s="23">
        <v>436</v>
      </c>
      <c r="G30" s="24">
        <f t="shared" si="0"/>
        <v>45.55733944954128</v>
      </c>
      <c r="H30" s="25">
        <f t="shared" si="1"/>
        <v>2599</v>
      </c>
    </row>
    <row r="31" spans="1:27" s="13" customFormat="1" ht="24" customHeight="1" thickBot="1">
      <c r="A31" s="15"/>
      <c r="B31" s="107" t="s">
        <v>62</v>
      </c>
      <c r="C31" s="108">
        <v>3655</v>
      </c>
      <c r="D31" s="108">
        <v>3398</v>
      </c>
      <c r="E31" s="109">
        <v>1018</v>
      </c>
      <c r="F31" s="110">
        <v>377</v>
      </c>
      <c r="G31" s="111">
        <f t="shared" si="0"/>
        <v>2.7002652519893897</v>
      </c>
      <c r="H31" s="112">
        <f t="shared" si="1"/>
        <v>-2380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8" s="15" customFormat="1" ht="34.5" thickBot="1">
      <c r="B32" s="41" t="s">
        <v>63</v>
      </c>
      <c r="C32" s="28">
        <f>SUM(C5:C31)</f>
        <v>439079</v>
      </c>
      <c r="D32" s="28">
        <f>SUM(D5:D31)</f>
        <v>472337</v>
      </c>
      <c r="E32" s="44">
        <f>SUM(E5:E31)</f>
        <v>496006</v>
      </c>
      <c r="F32" s="29">
        <f>SUM(F5:F31)</f>
        <v>23267</v>
      </c>
      <c r="G32" s="45">
        <f>E32/F32</f>
        <v>21.31800404005673</v>
      </c>
      <c r="H32" s="27">
        <f>E32-C32</f>
        <v>56927</v>
      </c>
    </row>
    <row r="33" spans="2:6" ht="23.25" customHeight="1">
      <c r="B33" s="42" t="s">
        <v>54</v>
      </c>
      <c r="C33" s="35">
        <v>6084</v>
      </c>
      <c r="D33" s="36">
        <v>5380</v>
      </c>
      <c r="E33" s="36">
        <v>6427</v>
      </c>
      <c r="F33" s="10" t="s">
        <v>71</v>
      </c>
    </row>
    <row r="34" spans="2:6" ht="23.25" customHeight="1">
      <c r="B34" s="43" t="s">
        <v>55</v>
      </c>
      <c r="C34" s="37">
        <v>4658</v>
      </c>
      <c r="D34" s="38">
        <v>4882</v>
      </c>
      <c r="E34" s="38">
        <v>5848</v>
      </c>
      <c r="F34" s="10" t="s">
        <v>70</v>
      </c>
    </row>
    <row r="35" spans="2:5" ht="16.5" customHeight="1">
      <c r="B35" s="16" t="s">
        <v>64</v>
      </c>
      <c r="C35" s="17"/>
      <c r="D35" s="18"/>
      <c r="E35" s="18"/>
    </row>
    <row r="36" ht="15.75" customHeight="1"/>
    <row r="37" ht="12.75">
      <c r="F37" s="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5" sqref="A5:H30"/>
    </sheetView>
  </sheetViews>
  <sheetFormatPr defaultColWidth="9.140625" defaultRowHeight="12.75"/>
  <cols>
    <col min="1" max="1" width="5.28125" style="0" customWidth="1"/>
    <col min="2" max="5" width="19.00390625" style="0" customWidth="1"/>
    <col min="6" max="6" width="14.7109375" style="0" customWidth="1"/>
    <col min="7" max="7" width="14.7109375" style="20" customWidth="1"/>
    <col min="8" max="8" width="14.7109375" style="0" customWidth="1"/>
    <col min="9" max="9" width="0.2890625" style="0" customWidth="1"/>
    <col min="10" max="10" width="13.28125" style="0" customWidth="1"/>
  </cols>
  <sheetData>
    <row r="1" spans="1:8" ht="26.25">
      <c r="A1" s="113" t="s">
        <v>69</v>
      </c>
      <c r="B1" s="114"/>
      <c r="C1" s="114"/>
      <c r="D1" s="114"/>
      <c r="E1" s="114"/>
      <c r="F1" s="114"/>
      <c r="G1" s="114"/>
      <c r="H1" s="114"/>
    </row>
    <row r="2" spans="2:3" ht="13.5" thickBot="1">
      <c r="B2" s="85"/>
      <c r="C2" s="85"/>
    </row>
    <row r="3" spans="1:9" s="1" customFormat="1" ht="38.25" customHeight="1" thickBot="1">
      <c r="A3" s="3" t="s">
        <v>57</v>
      </c>
      <c r="B3" s="86" t="s">
        <v>0</v>
      </c>
      <c r="C3" s="59" t="s">
        <v>59</v>
      </c>
      <c r="D3" s="60" t="s">
        <v>66</v>
      </c>
      <c r="E3" s="61" t="s">
        <v>67</v>
      </c>
      <c r="F3" s="62" t="s">
        <v>60</v>
      </c>
      <c r="G3" s="59" t="s">
        <v>65</v>
      </c>
      <c r="H3" s="63" t="s">
        <v>1</v>
      </c>
      <c r="I3" s="6" t="s">
        <v>56</v>
      </c>
    </row>
    <row r="4" spans="1:10" ht="12.75">
      <c r="A4" s="101" t="s">
        <v>2</v>
      </c>
      <c r="B4" s="87" t="s">
        <v>28</v>
      </c>
      <c r="C4" s="64">
        <v>9033</v>
      </c>
      <c r="D4" s="64">
        <v>8104</v>
      </c>
      <c r="E4" s="65">
        <v>7285</v>
      </c>
      <c r="F4" s="66">
        <v>303</v>
      </c>
      <c r="G4" s="67">
        <f>E4/F4</f>
        <v>24.042904290429043</v>
      </c>
      <c r="H4" s="97">
        <f>E4-D4</f>
        <v>-819</v>
      </c>
      <c r="I4" s="7"/>
      <c r="J4" s="21"/>
    </row>
    <row r="5" spans="1:10" ht="12.75">
      <c r="A5" s="2" t="s">
        <v>3</v>
      </c>
      <c r="B5" s="88" t="s">
        <v>29</v>
      </c>
      <c r="C5" s="89">
        <v>7638</v>
      </c>
      <c r="D5" s="89">
        <v>8594</v>
      </c>
      <c r="E5" s="68">
        <v>7931</v>
      </c>
      <c r="F5" s="69">
        <v>471</v>
      </c>
      <c r="G5" s="70">
        <f>E5/F5</f>
        <v>16.83864118895966</v>
      </c>
      <c r="H5" s="99">
        <f>E5-D5</f>
        <v>-663</v>
      </c>
      <c r="I5" s="7"/>
      <c r="J5" s="21"/>
    </row>
    <row r="6" spans="1:10" ht="12.75">
      <c r="A6" s="101" t="s">
        <v>4</v>
      </c>
      <c r="B6" s="90" t="s">
        <v>30</v>
      </c>
      <c r="C6" s="91">
        <v>21117</v>
      </c>
      <c r="D6" s="91">
        <v>20717</v>
      </c>
      <c r="E6" s="71">
        <v>20092</v>
      </c>
      <c r="F6" s="72">
        <v>964</v>
      </c>
      <c r="G6" s="73">
        <f>E6/F6</f>
        <v>20.842323651452283</v>
      </c>
      <c r="H6" s="100">
        <f>E6-D6</f>
        <v>-625</v>
      </c>
      <c r="I6" s="7"/>
      <c r="J6" s="21"/>
    </row>
    <row r="7" spans="1:10" ht="12.75">
      <c r="A7" s="2" t="s">
        <v>5</v>
      </c>
      <c r="B7" s="88" t="s">
        <v>31</v>
      </c>
      <c r="C7" s="89">
        <v>5365</v>
      </c>
      <c r="D7" s="89">
        <v>5839</v>
      </c>
      <c r="E7" s="68">
        <v>4933</v>
      </c>
      <c r="F7" s="69">
        <v>156</v>
      </c>
      <c r="G7" s="70">
        <f>E7/F7</f>
        <v>31.621794871794872</v>
      </c>
      <c r="H7" s="99">
        <f>E7-D7</f>
        <v>-906</v>
      </c>
      <c r="I7" s="7"/>
      <c r="J7" s="21"/>
    </row>
    <row r="8" spans="1:10" ht="12.75">
      <c r="A8" s="101" t="s">
        <v>6</v>
      </c>
      <c r="B8" s="90" t="s">
        <v>32</v>
      </c>
      <c r="C8" s="91">
        <v>33054</v>
      </c>
      <c r="D8" s="91">
        <v>34541</v>
      </c>
      <c r="E8" s="71">
        <v>37498</v>
      </c>
      <c r="F8" s="72">
        <v>1690</v>
      </c>
      <c r="G8" s="73">
        <f>E8/F8</f>
        <v>22.18816568047337</v>
      </c>
      <c r="H8" s="100">
        <f>E8-D8</f>
        <v>2957</v>
      </c>
      <c r="I8" s="7"/>
      <c r="J8" s="21"/>
    </row>
    <row r="9" spans="1:10" ht="12.75">
      <c r="A9" s="2" t="s">
        <v>7</v>
      </c>
      <c r="B9" s="88" t="s">
        <v>33</v>
      </c>
      <c r="C9" s="89">
        <v>8734</v>
      </c>
      <c r="D9" s="89">
        <v>8290</v>
      </c>
      <c r="E9" s="68">
        <v>8614</v>
      </c>
      <c r="F9" s="69">
        <v>261</v>
      </c>
      <c r="G9" s="70">
        <f>E9/F9</f>
        <v>33.00383141762452</v>
      </c>
      <c r="H9" s="99">
        <f>E9-D9</f>
        <v>324</v>
      </c>
      <c r="I9" s="7"/>
      <c r="J9" s="21"/>
    </row>
    <row r="10" spans="1:10" ht="12.75">
      <c r="A10" s="101" t="s">
        <v>8</v>
      </c>
      <c r="B10" s="90" t="s">
        <v>34</v>
      </c>
      <c r="C10" s="91">
        <v>10347</v>
      </c>
      <c r="D10" s="91">
        <v>15489</v>
      </c>
      <c r="E10" s="71">
        <v>17020</v>
      </c>
      <c r="F10" s="72">
        <v>1018</v>
      </c>
      <c r="G10" s="73">
        <f>E10/F10</f>
        <v>16.719056974459725</v>
      </c>
      <c r="H10" s="100">
        <f>E10-D10</f>
        <v>1531</v>
      </c>
      <c r="I10" s="7"/>
      <c r="J10" s="21"/>
    </row>
    <row r="11" spans="1:10" ht="12.75">
      <c r="A11" s="2" t="s">
        <v>9</v>
      </c>
      <c r="B11" s="88" t="s">
        <v>35</v>
      </c>
      <c r="C11" s="89">
        <v>13460</v>
      </c>
      <c r="D11" s="89">
        <v>15566</v>
      </c>
      <c r="E11" s="68">
        <v>15155</v>
      </c>
      <c r="F11" s="69">
        <v>550</v>
      </c>
      <c r="G11" s="70">
        <f>E11/F11</f>
        <v>27.554545454545455</v>
      </c>
      <c r="H11" s="99">
        <f>E11-D11</f>
        <v>-411</v>
      </c>
      <c r="I11" s="7"/>
      <c r="J11" s="21"/>
    </row>
    <row r="12" spans="1:10" ht="12.75">
      <c r="A12" s="101" t="s">
        <v>10</v>
      </c>
      <c r="B12" s="90" t="s">
        <v>36</v>
      </c>
      <c r="C12" s="91">
        <v>17914</v>
      </c>
      <c r="D12" s="91">
        <v>18261</v>
      </c>
      <c r="E12" s="71">
        <v>21750</v>
      </c>
      <c r="F12" s="72">
        <v>766</v>
      </c>
      <c r="G12" s="73">
        <f>E12/F12</f>
        <v>28.39425587467363</v>
      </c>
      <c r="H12" s="100">
        <f>E12-D12</f>
        <v>3489</v>
      </c>
      <c r="I12" s="7"/>
      <c r="J12" s="21"/>
    </row>
    <row r="13" spans="1:10" ht="12.75">
      <c r="A13" s="2" t="s">
        <v>11</v>
      </c>
      <c r="B13" s="88" t="s">
        <v>37</v>
      </c>
      <c r="C13" s="89">
        <v>6061</v>
      </c>
      <c r="D13" s="89">
        <v>5607</v>
      </c>
      <c r="E13" s="68">
        <v>6337</v>
      </c>
      <c r="F13" s="69">
        <v>363</v>
      </c>
      <c r="G13" s="70">
        <f>E13/F13</f>
        <v>17.457300275482094</v>
      </c>
      <c r="H13" s="99">
        <f>E13-D13</f>
        <v>730</v>
      </c>
      <c r="I13" s="7"/>
      <c r="J13" s="21"/>
    </row>
    <row r="14" spans="1:10" ht="12.75">
      <c r="A14" s="101" t="s">
        <v>12</v>
      </c>
      <c r="B14" s="90" t="s">
        <v>38</v>
      </c>
      <c r="C14" s="91">
        <v>3169</v>
      </c>
      <c r="D14" s="91">
        <v>3967</v>
      </c>
      <c r="E14" s="71">
        <v>4174</v>
      </c>
      <c r="F14" s="72">
        <v>117</v>
      </c>
      <c r="G14" s="73">
        <f>E14/F14</f>
        <v>35.675213675213676</v>
      </c>
      <c r="H14" s="100">
        <f>E14-D14</f>
        <v>207</v>
      </c>
      <c r="I14" s="7"/>
      <c r="J14" s="21"/>
    </row>
    <row r="15" spans="1:10" ht="12.75">
      <c r="A15" s="2" t="s">
        <v>13</v>
      </c>
      <c r="B15" s="88" t="s">
        <v>39</v>
      </c>
      <c r="C15" s="89">
        <v>26202</v>
      </c>
      <c r="D15" s="89">
        <v>23965</v>
      </c>
      <c r="E15" s="68">
        <v>27189</v>
      </c>
      <c r="F15" s="69">
        <v>1012</v>
      </c>
      <c r="G15" s="70">
        <f>E15/F15</f>
        <v>26.866600790513836</v>
      </c>
      <c r="H15" s="99">
        <f>E15-D15</f>
        <v>3224</v>
      </c>
      <c r="I15" s="7"/>
      <c r="J15" s="21"/>
    </row>
    <row r="16" spans="1:10" ht="12.75">
      <c r="A16" s="101" t="s">
        <v>14</v>
      </c>
      <c r="B16" s="90" t="s">
        <v>40</v>
      </c>
      <c r="C16" s="91">
        <v>5712</v>
      </c>
      <c r="D16" s="91">
        <v>6529</v>
      </c>
      <c r="E16" s="71">
        <v>7418</v>
      </c>
      <c r="F16" s="72">
        <v>212</v>
      </c>
      <c r="G16" s="73">
        <f>E16/F16</f>
        <v>34.990566037735846</v>
      </c>
      <c r="H16" s="100">
        <f>E16-D16</f>
        <v>889</v>
      </c>
      <c r="I16" s="7"/>
      <c r="J16" s="21"/>
    </row>
    <row r="17" spans="1:10" ht="12.75">
      <c r="A17" s="2" t="s">
        <v>15</v>
      </c>
      <c r="B17" s="88" t="s">
        <v>41</v>
      </c>
      <c r="C17" s="89">
        <v>14528</v>
      </c>
      <c r="D17" s="89">
        <v>14536</v>
      </c>
      <c r="E17" s="68">
        <v>16593</v>
      </c>
      <c r="F17" s="69">
        <v>673</v>
      </c>
      <c r="G17" s="70">
        <f>E17/F17</f>
        <v>24.655274888558694</v>
      </c>
      <c r="H17" s="99">
        <f>E17-D17</f>
        <v>2057</v>
      </c>
      <c r="I17" s="7"/>
      <c r="J17" s="21"/>
    </row>
    <row r="18" spans="1:10" ht="12.75">
      <c r="A18" s="101" t="s">
        <v>16</v>
      </c>
      <c r="B18" s="90" t="s">
        <v>53</v>
      </c>
      <c r="C18" s="91">
        <v>125435</v>
      </c>
      <c r="D18" s="91">
        <v>135876</v>
      </c>
      <c r="E18" s="71">
        <v>141827</v>
      </c>
      <c r="F18" s="72">
        <v>8915</v>
      </c>
      <c r="G18" s="73">
        <f>E18/F18</f>
        <v>15.90880538418396</v>
      </c>
      <c r="H18" s="100">
        <f>E18-D18</f>
        <v>5951</v>
      </c>
      <c r="I18" s="7"/>
      <c r="J18" s="21"/>
    </row>
    <row r="19" spans="1:10" ht="12.75">
      <c r="A19" s="2" t="s">
        <v>17</v>
      </c>
      <c r="B19" s="88" t="s">
        <v>42</v>
      </c>
      <c r="C19" s="89">
        <v>13065</v>
      </c>
      <c r="D19" s="89">
        <v>18519</v>
      </c>
      <c r="E19" s="68">
        <v>16632</v>
      </c>
      <c r="F19" s="69">
        <v>1066</v>
      </c>
      <c r="G19" s="70">
        <f>E19/F19</f>
        <v>15.602251407129456</v>
      </c>
      <c r="H19" s="99">
        <f>E19-D19</f>
        <v>-1887</v>
      </c>
      <c r="I19" s="7"/>
      <c r="J19" s="21"/>
    </row>
    <row r="20" spans="1:10" ht="12.75">
      <c r="A20" s="101" t="s">
        <v>18</v>
      </c>
      <c r="B20" s="90" t="s">
        <v>43</v>
      </c>
      <c r="C20" s="91">
        <v>8974</v>
      </c>
      <c r="D20" s="91">
        <v>9034</v>
      </c>
      <c r="E20" s="71">
        <v>11912</v>
      </c>
      <c r="F20" s="72">
        <v>335</v>
      </c>
      <c r="G20" s="73">
        <f>E20/F20</f>
        <v>35.55820895522388</v>
      </c>
      <c r="H20" s="100">
        <f>E20-D20</f>
        <v>2878</v>
      </c>
      <c r="I20" s="7"/>
      <c r="J20" s="21"/>
    </row>
    <row r="21" spans="1:10" ht="12.75">
      <c r="A21" s="2" t="s">
        <v>19</v>
      </c>
      <c r="B21" s="88" t="s">
        <v>44</v>
      </c>
      <c r="C21" s="89">
        <v>6941</v>
      </c>
      <c r="D21" s="89">
        <v>7458</v>
      </c>
      <c r="E21" s="68">
        <v>8334</v>
      </c>
      <c r="F21" s="69">
        <v>165</v>
      </c>
      <c r="G21" s="70">
        <f>E21/F21</f>
        <v>50.50909090909091</v>
      </c>
      <c r="H21" s="99">
        <f>E21-D21</f>
        <v>876</v>
      </c>
      <c r="I21" s="7"/>
      <c r="J21" s="21"/>
    </row>
    <row r="22" spans="1:10" ht="12.75">
      <c r="A22" s="101" t="s">
        <v>20</v>
      </c>
      <c r="B22" s="90" t="s">
        <v>45</v>
      </c>
      <c r="C22" s="91">
        <v>2404</v>
      </c>
      <c r="D22" s="91">
        <v>7519</v>
      </c>
      <c r="E22" s="71">
        <v>3459</v>
      </c>
      <c r="F22" s="72">
        <v>668</v>
      </c>
      <c r="G22" s="73">
        <f>E22/F22</f>
        <v>5.17814371257485</v>
      </c>
      <c r="H22" s="100">
        <f>E22-D22</f>
        <v>-4060</v>
      </c>
      <c r="I22" s="7"/>
      <c r="J22" s="21"/>
    </row>
    <row r="23" spans="1:10" ht="12.75">
      <c r="A23" s="2" t="s">
        <v>21</v>
      </c>
      <c r="B23" s="88" t="s">
        <v>46</v>
      </c>
      <c r="C23" s="89">
        <v>21835</v>
      </c>
      <c r="D23" s="89">
        <v>25432</v>
      </c>
      <c r="E23" s="68">
        <v>25246</v>
      </c>
      <c r="F23" s="69">
        <v>475</v>
      </c>
      <c r="G23" s="70">
        <f>E23/F23</f>
        <v>53.14947368421053</v>
      </c>
      <c r="H23" s="99">
        <f>E23-D23</f>
        <v>-186</v>
      </c>
      <c r="I23" s="7"/>
      <c r="J23" s="21"/>
    </row>
    <row r="24" spans="1:10" ht="12.75">
      <c r="A24" s="101" t="s">
        <v>22</v>
      </c>
      <c r="B24" s="90" t="s">
        <v>47</v>
      </c>
      <c r="C24" s="91">
        <v>27360</v>
      </c>
      <c r="D24" s="91">
        <v>28137</v>
      </c>
      <c r="E24" s="71">
        <v>31323</v>
      </c>
      <c r="F24" s="72">
        <v>883</v>
      </c>
      <c r="G24" s="73">
        <f>E24/F24</f>
        <v>35.47338618346546</v>
      </c>
      <c r="H24" s="100">
        <f>E24-D24</f>
        <v>3186</v>
      </c>
      <c r="I24" s="7"/>
      <c r="J24" s="21"/>
    </row>
    <row r="25" spans="1:10" ht="12.75">
      <c r="A25" s="2" t="s">
        <v>23</v>
      </c>
      <c r="B25" s="88" t="s">
        <v>48</v>
      </c>
      <c r="C25" s="89">
        <v>6143</v>
      </c>
      <c r="D25" s="89">
        <v>6364</v>
      </c>
      <c r="E25" s="68">
        <v>6496</v>
      </c>
      <c r="F25" s="69">
        <v>249</v>
      </c>
      <c r="G25" s="70">
        <f>E25/F25</f>
        <v>26.08835341365462</v>
      </c>
      <c r="H25" s="99">
        <f>E25-D25</f>
        <v>132</v>
      </c>
      <c r="I25" s="7"/>
      <c r="J25" s="21"/>
    </row>
    <row r="26" spans="1:10" ht="12.75">
      <c r="A26" s="101" t="s">
        <v>24</v>
      </c>
      <c r="B26" s="90" t="s">
        <v>49</v>
      </c>
      <c r="C26" s="91">
        <v>1880</v>
      </c>
      <c r="D26" s="91">
        <v>1375</v>
      </c>
      <c r="E26" s="71">
        <v>5374</v>
      </c>
      <c r="F26" s="72">
        <v>362</v>
      </c>
      <c r="G26" s="73">
        <f>E26/F26</f>
        <v>14.845303867403315</v>
      </c>
      <c r="H26" s="100">
        <f>E26-D26</f>
        <v>3999</v>
      </c>
      <c r="I26" s="7"/>
      <c r="J26" s="21"/>
    </row>
    <row r="27" spans="1:10" ht="12.75">
      <c r="A27" s="2" t="s">
        <v>25</v>
      </c>
      <c r="B27" s="88" t="s">
        <v>50</v>
      </c>
      <c r="C27" s="89">
        <v>9688</v>
      </c>
      <c r="D27" s="89">
        <v>11320</v>
      </c>
      <c r="E27" s="68">
        <v>10930</v>
      </c>
      <c r="F27" s="69">
        <v>383</v>
      </c>
      <c r="G27" s="70">
        <f>E27/F27</f>
        <v>28.5378590078329</v>
      </c>
      <c r="H27" s="99">
        <f>E27-D27</f>
        <v>-390</v>
      </c>
      <c r="I27" s="7"/>
      <c r="J27" s="21"/>
    </row>
    <row r="28" spans="1:10" ht="12.75">
      <c r="A28" s="101" t="s">
        <v>26</v>
      </c>
      <c r="B28" s="90" t="s">
        <v>51</v>
      </c>
      <c r="C28" s="91">
        <v>11082</v>
      </c>
      <c r="D28" s="91">
        <v>10636</v>
      </c>
      <c r="E28" s="71">
        <v>11603</v>
      </c>
      <c r="F28" s="72">
        <v>397</v>
      </c>
      <c r="G28" s="73">
        <f>E28/F28</f>
        <v>29.22670025188917</v>
      </c>
      <c r="H28" s="100">
        <f>E28-D28</f>
        <v>967</v>
      </c>
      <c r="I28" s="7"/>
      <c r="J28" s="21"/>
    </row>
    <row r="29" spans="1:10" ht="12.75">
      <c r="A29" s="2" t="s">
        <v>27</v>
      </c>
      <c r="B29" s="88" t="s">
        <v>52</v>
      </c>
      <c r="C29" s="89">
        <v>18283</v>
      </c>
      <c r="D29" s="89">
        <v>17264</v>
      </c>
      <c r="E29" s="68">
        <v>19863</v>
      </c>
      <c r="F29" s="69">
        <v>436</v>
      </c>
      <c r="G29" s="70">
        <f>E29/F29</f>
        <v>45.55733944954128</v>
      </c>
      <c r="H29" s="99">
        <f>E29-D29</f>
        <v>2599</v>
      </c>
      <c r="I29" s="7"/>
      <c r="J29" s="21"/>
    </row>
    <row r="30" spans="1:10" ht="13.5" thickBot="1">
      <c r="A30" s="102" t="s">
        <v>61</v>
      </c>
      <c r="B30" s="92" t="s">
        <v>62</v>
      </c>
      <c r="C30" s="93">
        <v>3655</v>
      </c>
      <c r="D30" s="93">
        <v>3398</v>
      </c>
      <c r="E30" s="74">
        <v>1018</v>
      </c>
      <c r="F30" s="75">
        <v>377</v>
      </c>
      <c r="G30" s="73">
        <f>E30/F30</f>
        <v>2.7002652519893897</v>
      </c>
      <c r="H30" s="100">
        <f>E30-D30</f>
        <v>-2380</v>
      </c>
      <c r="I30" s="8"/>
      <c r="J30" s="21"/>
    </row>
    <row r="31" spans="1:10" ht="13.5" thickBot="1">
      <c r="A31" s="19"/>
      <c r="B31" s="94" t="s">
        <v>63</v>
      </c>
      <c r="C31" s="76">
        <f>SUM(C4:C30)</f>
        <v>439079</v>
      </c>
      <c r="D31" s="76">
        <f>SUM(D4:D30)</f>
        <v>472337</v>
      </c>
      <c r="E31" s="77">
        <f>SUM(E4:E30)</f>
        <v>496006</v>
      </c>
      <c r="F31" s="78">
        <f>SUM(F4:F30)</f>
        <v>23267</v>
      </c>
      <c r="G31" s="79">
        <f>E31/F31</f>
        <v>21.31800404005673</v>
      </c>
      <c r="H31" s="98">
        <f>E31-C31</f>
        <v>56927</v>
      </c>
      <c r="I31" s="9"/>
      <c r="J31" s="21"/>
    </row>
    <row r="32" spans="2:8" ht="16.5" customHeight="1">
      <c r="B32" s="95" t="s">
        <v>54</v>
      </c>
      <c r="C32" s="80">
        <v>6084</v>
      </c>
      <c r="D32" s="81">
        <v>5380</v>
      </c>
      <c r="E32" s="81">
        <v>6427</v>
      </c>
      <c r="F32" s="115" t="s">
        <v>64</v>
      </c>
      <c r="G32" s="116"/>
      <c r="H32" s="116"/>
    </row>
    <row r="33" spans="2:8" ht="15.75" customHeight="1">
      <c r="B33" s="96" t="s">
        <v>55</v>
      </c>
      <c r="C33" s="83">
        <v>4658</v>
      </c>
      <c r="D33" s="84">
        <v>4882</v>
      </c>
      <c r="E33" s="84">
        <v>5848</v>
      </c>
      <c r="F33" s="117"/>
      <c r="G33" s="118"/>
      <c r="H33" s="118"/>
    </row>
    <row r="34" ht="12.75">
      <c r="B34" s="82" t="s">
        <v>72</v>
      </c>
    </row>
    <row r="35" ht="12.75">
      <c r="B35" s="82"/>
    </row>
  </sheetData>
  <mergeCells count="2">
    <mergeCell ref="A1:H1"/>
    <mergeCell ref="F32:H33"/>
  </mergeCells>
  <printOptions/>
  <pageMargins left="0.7874015748031497" right="0.7874015748031497" top="0.5905511811023623" bottom="0.984251968503937" header="0.1181102362204724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Štěpánka</cp:lastModifiedBy>
  <cp:lastPrinted>2011-01-18T07:42:54Z</cp:lastPrinted>
  <dcterms:created xsi:type="dcterms:W3CDTF">1997-01-24T11:07:25Z</dcterms:created>
  <dcterms:modified xsi:type="dcterms:W3CDTF">2011-01-20T13:49:54Z</dcterms:modified>
  <cp:category/>
  <cp:version/>
  <cp:contentType/>
  <cp:contentStatus/>
</cp:coreProperties>
</file>